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65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'Мерки'!$B$1:$F$44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<sst xmlns="http://schemas.openxmlformats.org/spreadsheetml/2006/main" count="168" uniqueCount="67">
  <si>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</si>
  <si>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</si>
  <si>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</si>
  <si>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</si>
  <si>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</si>
  <si>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</si>
  <si>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</si>
  <si>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</si>
  <si>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</si>
  <si>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</si>
  <si>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</si>
  <si>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</si>
  <si>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</si>
  <si>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</si>
  <si>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</si>
  <si>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</si>
  <si>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</si>
  <si>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</si>
  <si>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</si>
  <si>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</si>
  <si>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</si>
  <si>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</si>
  <si>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</si>
  <si>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</si>
  <si>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</si>
  <si>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</si>
  <si>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</si>
  <si>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</si>
  <si>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</si>
  <si>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</si>
  <si>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</si>
  <si>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</si>
  <si>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</si>
  <si>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</si>
  <si>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</si>
  <si>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</si>
  <si>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</si>
  <si>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</si>
  <si>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</si>
  <si>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</si>
  <si>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</si>
  <si>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</si>
  <si>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
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</si>
  <si>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</si>
  <si>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</si>
  <si>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</si>
  <si>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</si>
  <si>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</si>
  <si>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</si>
  <si>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</si>
  <si>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</si>
  <si>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</si>
  <si>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</si>
  <si>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</si>
  <si>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</si>
  <si>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</si>
  <si>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</si>
  <si>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</si>
  <si>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</si>
  <si>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</si>
  <si>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ОТЧЕТНИ ДАННИ
(в лева)</t>
  </si>
  <si>
    <t>ЧУЖДИ СРЕДСТВА</t>
  </si>
  <si>
    <t>Приложение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</si>
  <si>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</si>
  <si>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</si>
  <si>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</si>
  <si>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ХТМУ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</si>
</sst>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[$-402]d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9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8" fillId="0" borderId="13" xfId="0" applyFont="1" applyBorder="1" applyAlignment="1">
      <alignment horizontal="left" vertical="top" wrapText="1"/>
    </xf>
    <xf numFmtId="0" fontId="59" fillId="0" borderId="16" xfId="0" applyNumberFormat="1" applyFont="1" applyFill="1" applyBorder="1" applyAlignment="1" applyProtection="1">
      <alignment wrapText="1"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9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9" fillId="33" borderId="16" xfId="0" applyNumberFormat="1" applyFont="1" applyFill="1" applyBorder="1" applyAlignment="1" applyProtection="1">
      <alignment/>
      <protection/>
    </xf>
    <xf numFmtId="3" fontId="59" fillId="3" borderId="19" xfId="0" applyNumberFormat="1" applyFont="1" applyFill="1" applyBorder="1" applyAlignment="1" applyProtection="1">
      <alignment/>
      <protection/>
    </xf>
    <xf numFmtId="3" fontId="59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9" fillId="33" borderId="16" xfId="0" applyNumberFormat="1" applyFont="1" applyFill="1" applyBorder="1" applyAlignment="1" applyProtection="1">
      <alignment/>
      <protection locked="0"/>
    </xf>
    <xf numFmtId="3" fontId="60" fillId="3" borderId="17" xfId="0" applyNumberFormat="1" applyFont="1" applyFill="1" applyBorder="1" applyAlignment="1" applyProtection="1">
      <alignment/>
      <protection/>
    </xf>
    <xf numFmtId="3" fontId="59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9" fillId="0" borderId="19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59" fillId="9" borderId="24" xfId="0" applyFont="1" applyFill="1" applyBorder="1" applyAlignment="1">
      <alignment horizontal="center" wrapText="1"/>
    </xf>
    <xf numFmtId="0" fontId="58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57" fillId="0" borderId="0" xfId="0" applyFont="1" applyAlignment="1" quotePrefix="1">
      <alignment horizontal="left" wrapText="1"/>
    </xf>
    <xf numFmtId="0" fontId="62" fillId="35" borderId="0" xfId="0" applyFont="1" applyFill="1" applyAlignment="1">
      <alignment/>
    </xf>
    <xf numFmtId="0" fontId="63" fillId="9" borderId="25" xfId="0" applyFont="1" applyFill="1" applyBorder="1" applyAlignment="1">
      <alignment wrapText="1"/>
    </xf>
    <xf numFmtId="0" fontId="63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54" fillId="9" borderId="26" xfId="33" applyFont="1" applyFill="1" applyBorder="1" applyAlignment="1" applyProtection="1">
      <alignment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9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63" fillId="9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4" fillId="9" borderId="11" xfId="33" applyFont="1" applyFill="1" applyBorder="1" applyAlignment="1" applyProtection="1">
      <alignment horizontal="center" vertical="top" wrapText="1"/>
      <protection/>
    </xf>
    <xf numFmtId="0" fontId="64" fillId="9" borderId="30" xfId="33" applyFont="1" applyFill="1" applyBorder="1" applyAlignment="1" applyProtection="1">
      <alignment horizontal="center" vertical="top" wrapText="1"/>
      <protection/>
    </xf>
    <xf numFmtId="0" fontId="64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9" fillId="9" borderId="34" xfId="0" applyFont="1" applyFill="1" applyBorder="1" applyAlignment="1" applyProtection="1">
      <alignment horizontal="center" wrapText="1"/>
      <protection locked="0"/>
    </xf>
    <xf numFmtId="0" fontId="65" fillId="0" borderId="35" xfId="0" applyFont="1" applyBorder="1" applyAlignment="1" applyProtection="1">
      <alignment horizontal="center" wrapText="1"/>
      <protection locked="0"/>
    </xf>
    <xf numFmtId="0" fontId="65" fillId="0" borderId="36" xfId="0" applyFont="1" applyBorder="1" applyAlignment="1" applyProtection="1">
      <alignment horizontal="center" wrapText="1"/>
      <protection locked="0"/>
    </xf>
    <xf numFmtId="0" fontId="63" fillId="9" borderId="37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9" fillId="9" borderId="24" xfId="0" applyFont="1" applyFill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3" fillId="9" borderId="40" xfId="0" applyFont="1" applyFill="1" applyBorder="1" applyAlignment="1">
      <alignment horizontal="center" wrapText="1"/>
    </xf>
    <xf numFmtId="0" fontId="63" fillId="9" borderId="25" xfId="0" applyFont="1" applyFill="1" applyBorder="1" applyAlignment="1">
      <alignment horizontal="center" wrapText="1"/>
    </xf>
    <xf numFmtId="0" fontId="63" fillId="9" borderId="26" xfId="0" applyFont="1" applyFill="1" applyBorder="1" applyAlignment="1">
      <alignment horizontal="center" wrapText="1"/>
    </xf>
    <xf numFmtId="0" fontId="6" fillId="9" borderId="33" xfId="34" applyFont="1" applyFill="1" applyBorder="1" applyAlignment="1" applyProtection="1">
      <alignment horizontal="center" vertical="center"/>
      <protection/>
    </xf>
    <xf numFmtId="0" fontId="6" fillId="9" borderId="29" xfId="34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7" t="s">
        <v>62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8" t="s">
        <v>66</v>
      </c>
      <c r="B4" s="79"/>
      <c r="C4" s="80"/>
      <c r="D4" s="18">
        <v>44593</v>
      </c>
      <c r="E4" s="18">
        <v>44865</v>
      </c>
      <c r="F4" s="3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4">
        <f>'Ведомствени разходи'!B9+'Администрирани разходи'!B9+'ПРБ неприлагащи прогр. бюджет'!B9</f>
        <v>0</v>
      </c>
      <c r="C9" s="44">
        <f>'Ведомствени разходи'!C9+'Администрирани разходи'!C9+'ПРБ неприлагащи прогр. бюджет'!C9</f>
        <v>0</v>
      </c>
      <c r="D9" s="44">
        <f>'Ведомствени разходи'!D9+'Администрирани разходи'!D9+'ПРБ неприлагащи прогр. бюджет'!D9</f>
        <v>0</v>
      </c>
      <c r="E9" s="44">
        <f>'Ведомствени разходи'!E9+'Администрирани разходи'!E9+'ПРБ неприлагащи прогр. бюджет'!E9</f>
        <v>0</v>
      </c>
      <c r="F9" s="44">
        <f>'Ведомствени разходи'!F9+'Администрирани разходи'!F9+'ПРБ неприлагащи прогр. бюджет'!F9</f>
        <v>0</v>
      </c>
      <c r="G9" s="44">
        <f>'Ведомствени разходи'!G9+'Администрирани разходи'!G9+'ПРБ неприлагащи прогр. бюджет'!G9</f>
        <v>0</v>
      </c>
    </row>
    <row r="10" spans="1:7" ht="15.75">
      <c r="A10" s="33" t="s">
        <v>2</v>
      </c>
      <c r="B10" s="44">
        <f>'Ведомствени разходи'!B10+'Администрирани разходи'!B10+'ПРБ неприлагащи прогр. бюджет'!B10</f>
        <v>0</v>
      </c>
      <c r="C10" s="44">
        <f>'Ведомствени разходи'!C10+'Администрирани разходи'!C10+'ПРБ неприлагащи прогр. бюджет'!C10</f>
        <v>0</v>
      </c>
      <c r="D10" s="44">
        <f>'Ведомствени разходи'!D10+'Администрирани разходи'!D10+'ПРБ неприлагащи прогр. бюджет'!D10</f>
        <v>0</v>
      </c>
      <c r="E10" s="44">
        <f>'Ведомствени разходи'!E10+'Администрирани разходи'!E10+'ПРБ неприлагащи прогр. бюджет'!E10</f>
        <v>0</v>
      </c>
      <c r="F10" s="44">
        <f>'Ведомствени разходи'!F10+'Администрирани разходи'!F10+'ПРБ неприлагащи прогр. бюджет'!F10</f>
        <v>0</v>
      </c>
      <c r="G10" s="44">
        <f>'Ведомствени разходи'!G10+'Администрирани разходи'!G10+'ПРБ неприлагащи прогр. бюджет'!G10</f>
        <v>0</v>
      </c>
    </row>
    <row r="11" spans="1:7" ht="15.75">
      <c r="A11" s="33" t="s">
        <v>3</v>
      </c>
      <c r="B11" s="44">
        <f>'Ведомствени разходи'!B11+'Администрирани разходи'!B11+'ПРБ неприлагащи прогр. бюджет'!B11</f>
        <v>0</v>
      </c>
      <c r="C11" s="44">
        <f>'Ведомствени разходи'!C11+'Администрирани разходи'!C11+'ПРБ неприлагащи прогр. бюджет'!C11</f>
        <v>0</v>
      </c>
      <c r="D11" s="44">
        <f>'Ведомствени разходи'!D11+'Администрирани разходи'!D11+'ПРБ неприлагащи прогр. бюджет'!D11</f>
        <v>0</v>
      </c>
      <c r="E11" s="44">
        <f>'Ведомствени разходи'!E11+'Администрирани разходи'!E11+'ПРБ неприлагащи прогр. бюджет'!E11</f>
        <v>0</v>
      </c>
      <c r="F11" s="44">
        <f>'Ведомствени разходи'!F11+'Администрирани разходи'!F11+'ПРБ неприлагащи прогр. бюджет'!F11</f>
        <v>0</v>
      </c>
      <c r="G11" s="44">
        <f>'Ведомствени разходи'!G11+'Администрирани разходи'!G11+'ПРБ неприлагащи прогр. бюджет'!G11</f>
        <v>0</v>
      </c>
    </row>
    <row r="12" spans="1:7" ht="15.75">
      <c r="A12" s="32" t="s">
        <v>4</v>
      </c>
      <c r="B12" s="45">
        <f>'Ведомствени разходи'!B12+'Администрирани разходи'!B12+'ПРБ неприлагащи прогр. бюджет'!B12</f>
        <v>0</v>
      </c>
      <c r="C12" s="45">
        <f>'Ведомствени разходи'!C12+'Администрирани разходи'!C12+'ПРБ неприлагащи прогр. бюджет'!C12</f>
        <v>0</v>
      </c>
      <c r="D12" s="45">
        <f>'Ведомствени разходи'!D12+'Администрирани разходи'!D12+'ПРБ неприлагащи прогр. бюджет'!D12</f>
        <v>0</v>
      </c>
      <c r="E12" s="45">
        <f>'Ведомствени разходи'!E12+'Администрирани разходи'!E12+'ПРБ неприлагащи прогр. бюджет'!E12</f>
        <v>0</v>
      </c>
      <c r="F12" s="45">
        <f>'Ведомствени разходи'!F12+'Администрирани разходи'!F12+'ПРБ неприлагащи прогр. бюджет'!F12</f>
        <v>0</v>
      </c>
      <c r="G12" s="45">
        <f>'Ведомствени разходи'!G12+'Администрирани разходи'!G12+'ПРБ неприлагащи прогр. бюджет'!G12</f>
        <v>0</v>
      </c>
    </row>
    <row r="13" spans="1:7" ht="15.75">
      <c r="A13" s="32" t="s">
        <v>5</v>
      </c>
      <c r="B13" s="45">
        <f>'Ведомствени разходи'!B13+'Администрирани разходи'!B13+'ПРБ неприлагащи прогр. бюджет'!B13</f>
        <v>0</v>
      </c>
      <c r="C13" s="45">
        <f>'Ведомствени разходи'!C13+'Администрирани разходи'!C13+'ПРБ неприлагащи прогр. бюджет'!C13</f>
        <v>0</v>
      </c>
      <c r="D13" s="45">
        <f>'Ведомствени разходи'!D13+'Администрирани разходи'!D13+'ПРБ неприлагащи прогр. бюджет'!D13</f>
        <v>0</v>
      </c>
      <c r="E13" s="45">
        <f>'Ведомствени разходи'!E13+'Администрирани разходи'!E13+'ПРБ неприлагащи прогр. бюджет'!E13</f>
        <v>0</v>
      </c>
      <c r="F13" s="45">
        <f>'Ведомствени разходи'!F13+'Администрирани разходи'!F13+'ПРБ неприлагащи прогр. бюджет'!F13</f>
        <v>0</v>
      </c>
      <c r="G13" s="45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3" t="s">
        <v>6</v>
      </c>
      <c r="B14" s="46">
        <f>'Ведомствени разходи'!B14+'Администрирани разходи'!B14+'ПРБ неприлагащи прогр. бюджет'!B14</f>
        <v>0</v>
      </c>
      <c r="C14" s="46">
        <f>'Ведомствени разходи'!C14+'Администрирани разходи'!C14+'ПРБ неприлагащи прогр. бюджет'!C14</f>
        <v>0</v>
      </c>
      <c r="D14" s="46">
        <f>'Ведомствени разходи'!D14+'Администрирани разходи'!D14+'ПРБ неприлагащи прогр. бюджет'!D14</f>
        <v>0</v>
      </c>
      <c r="E14" s="46">
        <f>'Ведомствени разходи'!E14+'Администрирани разходи'!E14+'ПРБ неприлагащи прогр. бюджет'!E14</f>
        <v>0</v>
      </c>
      <c r="F14" s="46">
        <f>'Ведомствени разходи'!F14+'Администрирани разходи'!F14+'ПРБ неприлагащи прогр. бюджет'!F14</f>
        <v>0</v>
      </c>
      <c r="G14" s="46">
        <f>'Ведомствени разходи'!G14+'Администрирани разходи'!G14+'ПРБ неприлагащи прогр. бюджет'!G14</f>
        <v>0</v>
      </c>
    </row>
    <row r="15" spans="1:7" ht="15.75">
      <c r="A15" s="32" t="s">
        <v>7</v>
      </c>
      <c r="B15" s="45">
        <f>'Ведомствени разходи'!B15+'Администрирани разходи'!B15+'ПРБ неприлагащи прогр. бюджет'!B15</f>
        <v>0</v>
      </c>
      <c r="C15" s="45">
        <f>'Ведомствени разходи'!C15+'Администрирани разходи'!C15+'ПРБ неприлагащи прогр. бюджет'!C15</f>
        <v>0</v>
      </c>
      <c r="D15" s="45">
        <f>'Ведомствени разходи'!D15+'Администрирани разходи'!D15+'ПРБ неприлагащи прогр. бюджет'!D15</f>
        <v>0</v>
      </c>
      <c r="E15" s="45">
        <f>'Ведомствени разходи'!E15+'Администрирани разходи'!E15+'ПРБ неприлагащи прогр. бюджет'!E15</f>
        <v>0</v>
      </c>
      <c r="F15" s="45">
        <f>'Ведомствени разходи'!F15+'Администрирани разходи'!F15+'ПРБ неприлагащи прогр. бюджет'!F15</f>
        <v>0</v>
      </c>
      <c r="G15" s="45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3" t="s">
        <v>8</v>
      </c>
      <c r="B16" s="46">
        <f>'Ведомствени разходи'!B16+'Администрирани разходи'!B16+'ПРБ неприлагащи прогр. бюджет'!B16</f>
        <v>0</v>
      </c>
      <c r="C16" s="46">
        <f>'Ведомствени разходи'!C16+'Администрирани разходи'!C16+'ПРБ неприлагащи прогр. бюджет'!C16</f>
        <v>0</v>
      </c>
      <c r="D16" s="46">
        <f>'Ведомствени разходи'!D16+'Администрирани разходи'!D16+'ПРБ неприлагащи прогр. бюджет'!D16</f>
        <v>0</v>
      </c>
      <c r="E16" s="46">
        <f>'Ведомствени разходи'!E16+'Администрирани разходи'!E16+'ПРБ неприлагащи прогр. бюджет'!E16</f>
        <v>0</v>
      </c>
      <c r="F16" s="46">
        <f>'Ведомствени разходи'!F16+'Администрирани разходи'!F16+'ПРБ неприлагащи прогр. бюджет'!F16</f>
        <v>0</v>
      </c>
      <c r="G16" s="46">
        <f>'Ведомствени разходи'!G16+'Администрирани разходи'!G16+'ПРБ неприлагащи прогр. бюджет'!G16</f>
        <v>0</v>
      </c>
    </row>
    <row r="17" spans="1:7" ht="15.75">
      <c r="A17" s="32" t="s">
        <v>9</v>
      </c>
      <c r="B17" s="45">
        <f>'Ведомствени разходи'!B17+'Администрирани разходи'!B17+'ПРБ неприлагащи прогр. бюджет'!B17</f>
        <v>0</v>
      </c>
      <c r="C17" s="45">
        <f>'Ведомствени разходи'!C17+'Администрирани разходи'!C17+'ПРБ неприлагащи прогр. бюджет'!C17</f>
        <v>0</v>
      </c>
      <c r="D17" s="45">
        <f>'Ведомствени разходи'!D17+'Администрирани разходи'!D17+'ПРБ неприлагащи прогр. бюджет'!D17</f>
        <v>0</v>
      </c>
      <c r="E17" s="45">
        <f>'Ведомствени разходи'!E17+'Администрирани разходи'!E17+'ПРБ неприлагащи прогр. бюджет'!E17</f>
        <v>0</v>
      </c>
      <c r="F17" s="45">
        <f>'Ведомствени разходи'!F17+'Администрирани разходи'!F17+'ПРБ неприлагащи прогр. бюджет'!F17</f>
        <v>0</v>
      </c>
      <c r="G17" s="45">
        <f>'Ведомствени разходи'!G17+'Администрирани разходи'!G17+'ПРБ неприлагащи прогр. бюджет'!G17</f>
        <v>0</v>
      </c>
    </row>
    <row r="18" spans="1:7" ht="15.75">
      <c r="A18" s="32" t="s">
        <v>32</v>
      </c>
      <c r="B18" s="45">
        <f>'Ведомствени разходи'!B18+'Администрирани разходи'!B18+'ПРБ неприлагащи прогр. бюджет'!B18</f>
        <v>0</v>
      </c>
      <c r="C18" s="45">
        <f>'Ведомствени разходи'!C18+'Администрирани разходи'!C18+'ПРБ неприлагащи прогр. бюджет'!C18</f>
        <v>0</v>
      </c>
      <c r="D18" s="45">
        <f>'Ведомствени разходи'!D18+'Администрирани разходи'!D18+'ПРБ неприлагащи прогр. бюджет'!D18</f>
        <v>0</v>
      </c>
      <c r="E18" s="45">
        <f>'Ведомствени разходи'!E18+'Администрирани разходи'!E18+'ПРБ неприлагащи прогр. бюджет'!E18</f>
        <v>0</v>
      </c>
      <c r="F18" s="45">
        <f>'Ведомствени разходи'!F18+'Администрирани разходи'!F18+'ПРБ неприлагащи прогр. бюджет'!F18</f>
        <v>0</v>
      </c>
      <c r="G18" s="45">
        <f>'Ведомствени разходи'!G18+'Администрирани разходи'!G18+'ПРБ неприлагащи прогр. бюджет'!G18</f>
        <v>0</v>
      </c>
    </row>
    <row r="19" spans="1:7" ht="15.75">
      <c r="A19" s="32" t="s">
        <v>10</v>
      </c>
      <c r="B19" s="45">
        <f>'Ведомствени разходи'!B19+'Администрирани разходи'!B19+'ПРБ неприлагащи прогр. бюджет'!B19</f>
        <v>0</v>
      </c>
      <c r="C19" s="45">
        <f>'Ведомствени разходи'!C19+'Администрирани разходи'!C19+'ПРБ неприлагащи прогр. бюджет'!C19</f>
        <v>0</v>
      </c>
      <c r="D19" s="45">
        <f>'Ведомствени разходи'!D19+'Администрирани разходи'!D19+'ПРБ неприлагащи прогр. бюджет'!D19</f>
        <v>0</v>
      </c>
      <c r="E19" s="45">
        <f>'Ведомствени разходи'!E19+'Администрирани разходи'!E19+'ПРБ неприлагащи прогр. бюджет'!E19</f>
        <v>0</v>
      </c>
      <c r="F19" s="45">
        <f>'Ведомствени разходи'!F19+'Администрирани разходи'!F19+'ПРБ неприлагащи прогр. бюджет'!F19</f>
        <v>0</v>
      </c>
      <c r="G19" s="45">
        <f>'Ведомствени разходи'!G19+'Администрирани разходи'!G19+'ПРБ неприлагащи прогр. бюджет'!G19</f>
        <v>0</v>
      </c>
    </row>
    <row r="20" spans="1:7" ht="15.75">
      <c r="A20" s="32" t="s">
        <v>11</v>
      </c>
      <c r="B20" s="45">
        <f>'Ведомствени разходи'!B20+'Администрирани разходи'!B20+'ПРБ неприлагащи прогр. бюджет'!B20</f>
        <v>0</v>
      </c>
      <c r="C20" s="45">
        <f>'Ведомствени разходи'!C20+'Администрирани разходи'!C20+'ПРБ неприлагащи прогр. бюджет'!C20</f>
        <v>0</v>
      </c>
      <c r="D20" s="45">
        <f>'Ведомствени разходи'!D20+'Администрирани разходи'!D20+'ПРБ неприлагащи прогр. бюджет'!D20</f>
        <v>0</v>
      </c>
      <c r="E20" s="45">
        <f>'Ведомствени разходи'!E20+'Администрирани разходи'!E20+'ПРБ неприлагащи прогр. бюджет'!E20</f>
        <v>0</v>
      </c>
      <c r="F20" s="45">
        <f>'Ведомствени разходи'!F20+'Администрирани разходи'!F20+'ПРБ неприлагащи прогр. бюджет'!F20</f>
        <v>0</v>
      </c>
      <c r="G20" s="45">
        <f>'Ведомствени разходи'!G20+'Администрирани разходи'!G20+'ПРБ неприлагащи прогр. бюджет'!G20</f>
        <v>0</v>
      </c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46">
        <f>'Ведомствени разходи'!B22+'Администрирани разходи'!B22+'ПРБ неприлагащи прогр. бюджет'!B22</f>
        <v>0</v>
      </c>
      <c r="C22" s="46">
        <f>'Ведомствени разходи'!C22+'Администрирани разходи'!C22+'ПРБ неприлагащи прогр. бюджет'!C22</f>
        <v>0</v>
      </c>
      <c r="D22" s="46">
        <f>'Ведомствени разходи'!D22+'Администрирани разходи'!D22+'ПРБ неприлагащи прогр. бюджет'!D22</f>
        <v>0</v>
      </c>
      <c r="E22" s="46">
        <f>'Ведомствени разходи'!E22+'Администрирани разходи'!E22+'ПРБ неприлагащи прогр. бюджет'!E22</f>
        <v>0</v>
      </c>
      <c r="F22" s="46">
        <f>'Ведомствени разходи'!F22+'Администрирани разходи'!F22+'ПРБ неприлагащи прогр. бюджет'!F22</f>
        <v>0</v>
      </c>
      <c r="G22" s="46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3" t="s">
        <v>14</v>
      </c>
      <c r="B23" s="46">
        <f>'Ведомствени разходи'!B23+'Администрирани разходи'!B23+'ПРБ неприлагащи прогр. бюджет'!B23</f>
        <v>0</v>
      </c>
      <c r="C23" s="46">
        <f>'Ведомствени разходи'!C23+'Администрирани разходи'!C23+'ПРБ неприлагащи прогр. бюджет'!C23</f>
        <v>0</v>
      </c>
      <c r="D23" s="46">
        <f>'Ведомствени разходи'!D23+'Администрирани разходи'!D23+'ПРБ неприлагащи прогр. бюджет'!D23</f>
        <v>0</v>
      </c>
      <c r="E23" s="46">
        <f>'Ведомствени разходи'!E23+'Администрирани разходи'!E23+'ПРБ неприлагащи прогр. бюджет'!E23</f>
        <v>0</v>
      </c>
      <c r="F23" s="46">
        <f>'Ведомствени разходи'!F23+'Администрирани разходи'!F23+'ПРБ неприлагащи прогр. бюджет'!F23</f>
        <v>0</v>
      </c>
      <c r="G23" s="46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27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ХТМУ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44593</v>
      </c>
      <c r="E4" s="19">
        <f>IF(ISBLANK(ОБЩО!E4),"",ОБЩО!E4)</f>
        <v>44865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29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8" t="str">
        <f>IF(ISBLANK(ОБЩО!A1),"",ОБЩО!A1)</f>
        <v>Приложение</v>
      </c>
      <c r="B1"/>
      <c r="C1"/>
      <c r="D1"/>
      <c r="E1" s="17"/>
      <c r="F1" s="17"/>
      <c r="G1" s="17"/>
    </row>
    <row r="2" spans="1:7" ht="49.5" customHeight="1">
      <c r="A2" s="72" t="s">
        <v>31</v>
      </c>
      <c r="B2" s="73"/>
      <c r="C2" s="73"/>
      <c r="D2" s="73"/>
      <c r="E2" s="73"/>
      <c r="F2" s="73"/>
      <c r="G2" s="74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ХТМУ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44593</v>
      </c>
      <c r="E4" s="19">
        <f>IF(ISBLANK(ОБЩО!E4),"",ОБЩО!E4)</f>
        <v>44865</v>
      </c>
      <c r="F4" s="5"/>
      <c r="G4" s="9"/>
    </row>
    <row r="5" spans="1:7" ht="18.75" customHeight="1" thickBot="1">
      <c r="A5" s="87" t="s">
        <v>25</v>
      </c>
      <c r="B5" s="88"/>
      <c r="C5" s="89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30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15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15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15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15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8" t="str">
        <f>IF(ISBLANK(ОБЩО!A1),"",ОБЩО!A1)</f>
        <v>Приложение</v>
      </c>
      <c r="E1" s="17"/>
      <c r="F1" s="17"/>
      <c r="G1" s="17"/>
    </row>
    <row r="2" spans="1:7" ht="49.5" customHeight="1">
      <c r="A2" s="72" t="s">
        <v>22</v>
      </c>
      <c r="B2" s="73"/>
      <c r="C2" s="73"/>
      <c r="D2" s="73"/>
      <c r="E2" s="73"/>
      <c r="F2" s="73"/>
      <c r="G2" s="74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4" t="str">
        <f>IF(ISBLANK(ОБЩО!A4),"",ОБЩО!A4)</f>
        <v>ХТМУ</v>
      </c>
      <c r="B4" s="85">
        <f>IF(ISBLANK(ОБЩО!B4),"",ОБЩО!B4)</f>
      </c>
      <c r="C4" s="86">
        <f>IF(ISBLANK(ОБЩО!C4),"",ОБЩО!C4)</f>
      </c>
      <c r="D4" s="19">
        <f>IF(ISBLANK(ОБЩО!D4),"",ОБЩО!D4)</f>
        <v>44593</v>
      </c>
      <c r="E4" s="19">
        <f>IF(ISBLANK(ОБЩО!E4),"",ОБЩО!E4)</f>
        <v>44865</v>
      </c>
      <c r="F4" s="5"/>
      <c r="G4" s="9"/>
    </row>
    <row r="5" spans="1:7" ht="18.75" customHeight="1" thickBot="1">
      <c r="A5" s="81" t="s">
        <v>25</v>
      </c>
      <c r="B5" s="82"/>
      <c r="C5" s="83"/>
      <c r="D5" s="10"/>
      <c r="E5" s="10"/>
      <c r="F5" s="10"/>
      <c r="G5" s="11"/>
    </row>
    <row r="6" spans="1:7" ht="26.25" customHeight="1">
      <c r="A6" s="6"/>
      <c r="B6" s="75" t="s">
        <v>21</v>
      </c>
      <c r="C6" s="76"/>
      <c r="D6" s="76"/>
      <c r="E6" s="76"/>
      <c r="F6" s="76"/>
      <c r="G6" s="77"/>
    </row>
    <row r="7" spans="1:7" ht="48" thickBot="1">
      <c r="A7" s="35" t="s">
        <v>33</v>
      </c>
      <c r="B7" s="43" t="s">
        <v>17</v>
      </c>
      <c r="C7" s="43" t="s">
        <v>18</v>
      </c>
      <c r="D7" s="43" t="s">
        <v>23</v>
      </c>
      <c r="E7" s="43" t="s">
        <v>28</v>
      </c>
      <c r="F7" s="43" t="s">
        <v>19</v>
      </c>
      <c r="G7" s="43" t="s">
        <v>24</v>
      </c>
    </row>
    <row r="8" spans="1:7" ht="15.75">
      <c r="A8" s="36" t="s">
        <v>0</v>
      </c>
      <c r="B8" s="40">
        <f aca="true" t="shared" si="0" ref="B8:G8">SUM(B9:B11)</f>
        <v>0</v>
      </c>
      <c r="C8" s="40">
        <f t="shared" si="0"/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ht="15" customHeight="1">
      <c r="A9" s="37" t="s">
        <v>1</v>
      </c>
      <c r="B9" s="48"/>
      <c r="C9" s="48"/>
      <c r="D9" s="48"/>
      <c r="E9" s="48"/>
      <c r="F9" s="48"/>
      <c r="G9" s="48"/>
    </row>
    <row r="10" spans="1:7" ht="15.75">
      <c r="A10" s="33" t="s">
        <v>2</v>
      </c>
      <c r="B10" s="48"/>
      <c r="C10" s="48"/>
      <c r="D10" s="48"/>
      <c r="E10" s="48"/>
      <c r="F10" s="48"/>
      <c r="G10" s="48"/>
    </row>
    <row r="11" spans="1:7" ht="15.75">
      <c r="A11" s="33" t="s">
        <v>3</v>
      </c>
      <c r="B11" s="48"/>
      <c r="C11" s="48"/>
      <c r="D11" s="48"/>
      <c r="E11" s="48"/>
      <c r="F11" s="48"/>
      <c r="G11" s="48"/>
    </row>
    <row r="12" spans="1:7" ht="15.75">
      <c r="A12" s="32" t="s">
        <v>4</v>
      </c>
      <c r="B12" s="49"/>
      <c r="C12" s="49"/>
      <c r="D12" s="49"/>
      <c r="E12" s="49"/>
      <c r="F12" s="49"/>
      <c r="G12" s="49"/>
    </row>
    <row r="13" spans="1:7" ht="15.75">
      <c r="A13" s="32" t="s">
        <v>5</v>
      </c>
      <c r="B13" s="49"/>
      <c r="C13" s="49"/>
      <c r="D13" s="49"/>
      <c r="E13" s="49"/>
      <c r="F13" s="49"/>
      <c r="G13" s="49"/>
    </row>
    <row r="14" spans="1:7" s="2" customFormat="1" ht="15.75">
      <c r="A14" s="33" t="s">
        <v>6</v>
      </c>
      <c r="B14" s="50"/>
      <c r="C14" s="50"/>
      <c r="D14" s="50"/>
      <c r="E14" s="50"/>
      <c r="F14" s="50"/>
      <c r="G14" s="50"/>
    </row>
    <row r="15" spans="1:7" ht="15.75">
      <c r="A15" s="32" t="s">
        <v>7</v>
      </c>
      <c r="B15" s="49"/>
      <c r="C15" s="49"/>
      <c r="D15" s="49"/>
      <c r="E15" s="49"/>
      <c r="F15" s="49"/>
      <c r="G15" s="49"/>
    </row>
    <row r="16" spans="1:7" s="2" customFormat="1" ht="15.75">
      <c r="A16" s="33" t="s">
        <v>8</v>
      </c>
      <c r="B16" s="50"/>
      <c r="C16" s="50"/>
      <c r="D16" s="50"/>
      <c r="E16" s="50"/>
      <c r="F16" s="50"/>
      <c r="G16" s="50"/>
    </row>
    <row r="17" spans="1:7" ht="15.75">
      <c r="A17" s="32" t="s">
        <v>9</v>
      </c>
      <c r="B17" s="49"/>
      <c r="C17" s="49"/>
      <c r="D17" s="49"/>
      <c r="E17" s="49"/>
      <c r="F17" s="49"/>
      <c r="G17" s="49"/>
    </row>
    <row r="18" spans="1:7" ht="15.75">
      <c r="A18" s="32" t="s">
        <v>32</v>
      </c>
      <c r="B18" s="49"/>
      <c r="C18" s="49"/>
      <c r="D18" s="49"/>
      <c r="E18" s="49"/>
      <c r="F18" s="49"/>
      <c r="G18" s="49"/>
    </row>
    <row r="19" spans="1:7" ht="15.75">
      <c r="A19" s="32" t="s">
        <v>10</v>
      </c>
      <c r="B19" s="49"/>
      <c r="C19" s="49"/>
      <c r="D19" s="49"/>
      <c r="E19" s="49"/>
      <c r="F19" s="49"/>
      <c r="G19" s="49"/>
    </row>
    <row r="20" spans="1:7" ht="15.75">
      <c r="A20" s="32" t="s">
        <v>11</v>
      </c>
      <c r="B20" s="49"/>
      <c r="C20" s="49"/>
      <c r="D20" s="49"/>
      <c r="E20" s="49"/>
      <c r="F20" s="49"/>
      <c r="G20" s="49"/>
    </row>
    <row r="21" spans="1:7" ht="15.75">
      <c r="A21" s="32" t="s">
        <v>12</v>
      </c>
      <c r="B21" s="40">
        <f aca="true" t="shared" si="1" ref="B21:G21">SUM(B22:B23)</f>
        <v>0</v>
      </c>
      <c r="C21" s="40">
        <f t="shared" si="1"/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</row>
    <row r="22" spans="1:7" s="2" customFormat="1" ht="15.75">
      <c r="A22" s="33" t="s">
        <v>13</v>
      </c>
      <c r="B22" s="50"/>
      <c r="C22" s="50"/>
      <c r="D22" s="50"/>
      <c r="E22" s="50"/>
      <c r="F22" s="50"/>
      <c r="G22" s="50"/>
    </row>
    <row r="23" spans="1:7" s="2" customFormat="1" ht="15.75">
      <c r="A23" s="33" t="s">
        <v>14</v>
      </c>
      <c r="B23" s="50"/>
      <c r="C23" s="50"/>
      <c r="D23" s="50"/>
      <c r="E23" s="50"/>
      <c r="F23" s="50"/>
      <c r="G23" s="50"/>
    </row>
    <row r="24" spans="1:7" ht="16.5" thickBot="1">
      <c r="A24" s="34" t="s">
        <v>26</v>
      </c>
      <c r="B24" s="47">
        <f aca="true" t="shared" si="2" ref="B24:G24">+B8+B12+B13+B15+B17+B18+B19+B20+B21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4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F4" sqref="F4"/>
    </sheetView>
  </sheetViews>
  <sheetFormatPr defaultColWidth="9.140625" defaultRowHeight="15"/>
  <cols>
    <col min="1" max="1" width="3.140625" style="55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55">
        <v>1</v>
      </c>
      <c r="B1" s="38" t="str">
        <f>IF(ISBLANK(ОБЩО!A1),"",ОБЩО!A1)</f>
        <v>Приложение</v>
      </c>
      <c r="F1" s="17"/>
    </row>
    <row r="2" spans="1:7" ht="33" customHeight="1">
      <c r="A2" s="55">
        <v>1</v>
      </c>
      <c r="B2" s="72" t="s">
        <v>42</v>
      </c>
      <c r="C2" s="73"/>
      <c r="D2" s="73"/>
      <c r="E2" s="73"/>
      <c r="F2" s="74"/>
      <c r="G2" s="60">
        <f>IF(SUM(G10:G42)=0,"",IF(SUM(G10:G42)=1,"Добавена е нова мярка!","Добавени са нови мерки!"))</f>
      </c>
    </row>
    <row r="3" spans="1:6" ht="21.75" customHeight="1">
      <c r="A3" s="55">
        <v>1</v>
      </c>
      <c r="B3" s="7"/>
      <c r="C3" s="4"/>
      <c r="D3" s="4"/>
      <c r="E3" s="1" t="s">
        <v>15</v>
      </c>
      <c r="F3" s="8" t="s">
        <v>16</v>
      </c>
    </row>
    <row r="4" spans="1:6" ht="18.75" customHeight="1">
      <c r="A4" s="55">
        <v>1</v>
      </c>
      <c r="B4" s="84" t="str">
        <f>IF(ISBLANK(ОБЩО!A4),"",ОБЩО!A4)</f>
        <v>ХТМУ</v>
      </c>
      <c r="C4" s="85">
        <f>IF(ISBLANK(ОБЩО!B4),"",ОБЩО!B4)</f>
      </c>
      <c r="D4" s="86">
        <f>IF(ISBLANK(ОБЩО!C4),"",ОБЩО!C4)</f>
      </c>
      <c r="E4" s="19">
        <f>IF(ISBLANK(ОБЩО!D4),"",ОБЩО!D4)</f>
        <v>44593</v>
      </c>
      <c r="F4" s="19">
        <f>IF(ISBLANK(ОБЩО!E4),"",ОБЩО!E4)</f>
        <v>44865</v>
      </c>
    </row>
    <row r="5" spans="1:6" ht="18.75" customHeight="1" thickBot="1">
      <c r="A5" s="55">
        <v>1</v>
      </c>
      <c r="B5" s="87" t="s">
        <v>25</v>
      </c>
      <c r="C5" s="88"/>
      <c r="D5" s="89"/>
      <c r="E5" s="10"/>
      <c r="F5" s="64"/>
    </row>
    <row r="6" spans="1:6" ht="26.25" customHeight="1">
      <c r="A6" s="55">
        <v>1</v>
      </c>
      <c r="B6" s="6"/>
      <c r="C6" s="67"/>
      <c r="D6" s="90" t="s">
        <v>21</v>
      </c>
      <c r="E6" s="90"/>
      <c r="F6" s="91"/>
    </row>
    <row r="7" spans="1:6" ht="42.75" customHeight="1">
      <c r="A7" s="55">
        <v>1</v>
      </c>
      <c r="B7" s="27" t="s">
        <v>35</v>
      </c>
      <c r="C7" s="42" t="s">
        <v>37</v>
      </c>
      <c r="D7" s="42" t="s">
        <v>17</v>
      </c>
      <c r="E7" s="42" t="s">
        <v>18</v>
      </c>
      <c r="F7" s="65" t="s">
        <v>36</v>
      </c>
    </row>
    <row r="8" spans="1:6" ht="18.75">
      <c r="A8" s="55">
        <v>1</v>
      </c>
      <c r="B8" s="21"/>
      <c r="C8" s="20"/>
      <c r="D8" s="20"/>
      <c r="E8" s="20"/>
      <c r="F8" s="20"/>
    </row>
    <row r="9" spans="1:6" ht="15.75" customHeight="1">
      <c r="A9" s="55">
        <v>1</v>
      </c>
      <c r="B9" s="29" t="s">
        <v>26</v>
      </c>
      <c r="C9" s="40"/>
      <c r="D9" s="40">
        <f>D11+D22+D32</f>
        <v>0</v>
      </c>
      <c r="E9" s="40">
        <f>E11+E22+E32</f>
        <v>0</v>
      </c>
      <c r="F9" s="66">
        <f>F11+F22+F32</f>
        <v>0</v>
      </c>
    </row>
    <row r="10" spans="1:6" ht="15.75">
      <c r="A10" s="55">
        <v>1</v>
      </c>
      <c r="B10" s="28"/>
      <c r="C10" s="40"/>
      <c r="D10" s="51">
        <f>ОБЩО!B24-Мерки!D9</f>
        <v>0</v>
      </c>
      <c r="E10" s="51">
        <f>ОБЩО!C24-Мерки!E9</f>
        <v>0</v>
      </c>
      <c r="F10" s="51">
        <f>SUM(ОБЩО!D24:G24)-Мерки!F9</f>
        <v>0</v>
      </c>
    </row>
    <row r="11" spans="1:6" ht="15.75">
      <c r="A11" s="55">
        <f aca="true" t="shared" si="0" ref="A11:A42">IF(ABS(MAX(D11:F11))+ABS(MIN(D11:F11))=0,0,1)</f>
        <v>0</v>
      </c>
      <c r="B11" s="30" t="s">
        <v>38</v>
      </c>
      <c r="C11" s="40"/>
      <c r="D11" s="40">
        <f>SUM(D12:D21)</f>
        <v>0</v>
      </c>
      <c r="E11" s="40">
        <f>SUM(E12:E21)</f>
        <v>0</v>
      </c>
      <c r="F11" s="40">
        <f>SUM(F12:F21)</f>
        <v>0</v>
      </c>
    </row>
    <row r="12" spans="1:6" ht="31.5">
      <c r="A12" s="55">
        <f t="shared" si="0"/>
        <v>0</v>
      </c>
      <c r="B12" s="58" t="s">
        <v>43</v>
      </c>
      <c r="C12" s="39"/>
      <c r="D12" s="52"/>
      <c r="E12" s="52"/>
      <c r="F12" s="52"/>
    </row>
    <row r="13" spans="1:6" ht="31.5">
      <c r="A13" s="55">
        <f t="shared" si="0"/>
        <v>0</v>
      </c>
      <c r="B13" s="71" t="s">
        <v>65</v>
      </c>
      <c r="C13" s="39"/>
      <c r="D13" s="52"/>
      <c r="E13" s="52"/>
      <c r="F13" s="52"/>
    </row>
    <row r="14" spans="1:6" ht="47.25">
      <c r="A14" s="55">
        <f t="shared" si="0"/>
        <v>0</v>
      </c>
      <c r="B14" s="26" t="s">
        <v>44</v>
      </c>
      <c r="C14" s="39"/>
      <c r="D14" s="52"/>
      <c r="E14" s="52"/>
      <c r="F14" s="52"/>
    </row>
    <row r="15" spans="1:6" ht="15.75">
      <c r="A15" s="55">
        <f t="shared" si="0"/>
        <v>0</v>
      </c>
      <c r="B15" s="26" t="s">
        <v>45</v>
      </c>
      <c r="C15" s="39"/>
      <c r="D15" s="53"/>
      <c r="E15" s="53"/>
      <c r="F15" s="53"/>
    </row>
    <row r="16" spans="1:6" ht="31.5">
      <c r="A16" s="55">
        <f t="shared" si="0"/>
        <v>0</v>
      </c>
      <c r="B16" s="25" t="s">
        <v>46</v>
      </c>
      <c r="C16" s="39"/>
      <c r="D16" s="53"/>
      <c r="E16" s="53"/>
      <c r="F16" s="53"/>
    </row>
    <row r="17" spans="1:7" ht="15.75">
      <c r="A17" s="55">
        <f t="shared" si="0"/>
        <v>0</v>
      </c>
      <c r="B17" s="23"/>
      <c r="C17" s="39"/>
      <c r="D17" s="53"/>
      <c r="E17" s="53"/>
      <c r="F17" s="53"/>
      <c r="G17">
        <f>IF(ABS(MAX(D17:F17))+ABS(MIN(D17:F17))=0,0,1)</f>
        <v>0</v>
      </c>
    </row>
    <row r="18" spans="1:7" ht="15.75">
      <c r="A18" s="55">
        <f>IF(ABS(MAX(D18:F18))+ABS(MIN(D18:F18))=0,0,1)</f>
        <v>0</v>
      </c>
      <c r="B18" s="23"/>
      <c r="C18" s="39"/>
      <c r="D18" s="53"/>
      <c r="E18" s="53"/>
      <c r="F18" s="53"/>
      <c r="G18">
        <f>IF(ABS(MAX(D18:F18))+ABS(MIN(D18:F18))=0,0,1)</f>
        <v>0</v>
      </c>
    </row>
    <row r="19" spans="1:7" ht="15.75">
      <c r="A19" s="55">
        <f t="shared" si="0"/>
        <v>0</v>
      </c>
      <c r="B19" s="23"/>
      <c r="C19" s="39"/>
      <c r="D19" s="53"/>
      <c r="E19" s="53"/>
      <c r="F19" s="53"/>
      <c r="G19">
        <f>IF(ABS(MAX(D19:F19))+ABS(MIN(D19:F19))=0,0,1)</f>
        <v>0</v>
      </c>
    </row>
    <row r="20" spans="1:7" ht="15.75">
      <c r="A20" s="55">
        <f t="shared" si="0"/>
        <v>0</v>
      </c>
      <c r="B20" s="23"/>
      <c r="C20" s="39"/>
      <c r="D20" s="53"/>
      <c r="E20" s="53"/>
      <c r="F20" s="53"/>
      <c r="G20">
        <f>IF(ABS(MAX(D20:F20))+ABS(MIN(D20:F20))=0,0,1)</f>
        <v>0</v>
      </c>
    </row>
    <row r="21" spans="1:7" ht="15.75">
      <c r="A21" s="55">
        <f t="shared" si="0"/>
        <v>0</v>
      </c>
      <c r="B21" s="23"/>
      <c r="C21" s="39"/>
      <c r="D21" s="53"/>
      <c r="E21" s="53"/>
      <c r="F21" s="53"/>
      <c r="G21">
        <f>IF(ABS(MAX(D21:F21))+ABS(MIN(D21:F21))=0,0,1)</f>
        <v>0</v>
      </c>
    </row>
    <row r="22" spans="1:6" ht="15.75">
      <c r="A22" s="55">
        <f t="shared" si="0"/>
        <v>0</v>
      </c>
      <c r="B22" s="31" t="s">
        <v>39</v>
      </c>
      <c r="C22" s="40"/>
      <c r="D22" s="40">
        <f>SUM(D23:D31)</f>
        <v>0</v>
      </c>
      <c r="E22" s="40">
        <f>SUM(E23:E31)</f>
        <v>0</v>
      </c>
      <c r="F22" s="40">
        <f>SUM(F23:F31)</f>
        <v>0</v>
      </c>
    </row>
    <row r="23" spans="1:6" ht="15.75">
      <c r="A23" s="55">
        <f t="shared" si="0"/>
        <v>0</v>
      </c>
      <c r="B23" s="22" t="s">
        <v>47</v>
      </c>
      <c r="C23" s="39"/>
      <c r="D23" s="53"/>
      <c r="E23" s="53"/>
      <c r="F23" s="53"/>
    </row>
    <row r="24" spans="1:6" ht="47.25">
      <c r="A24" s="55">
        <f t="shared" si="0"/>
        <v>0</v>
      </c>
      <c r="B24" s="22" t="s">
        <v>48</v>
      </c>
      <c r="C24" s="39"/>
      <c r="D24" s="53"/>
      <c r="E24" s="53"/>
      <c r="F24" s="53"/>
    </row>
    <row r="25" spans="1:6" ht="31.5">
      <c r="A25" s="55">
        <f>IF(ABS(MAX(D25:F25))+ABS(MIN(D25:F25))=0,0,1)</f>
        <v>0</v>
      </c>
      <c r="B25" s="22" t="s">
        <v>63</v>
      </c>
      <c r="C25" s="39"/>
      <c r="D25" s="53"/>
      <c r="E25" s="53"/>
      <c r="F25" s="53"/>
    </row>
    <row r="26" spans="1:6" ht="47.25">
      <c r="A26" s="55">
        <f t="shared" si="0"/>
        <v>0</v>
      </c>
      <c r="B26" s="22" t="s">
        <v>64</v>
      </c>
      <c r="C26" s="39"/>
      <c r="D26" s="53"/>
      <c r="E26" s="53"/>
      <c r="F26" s="53"/>
    </row>
    <row r="27" spans="1:7" ht="15.75">
      <c r="A27" s="55">
        <f t="shared" si="0"/>
        <v>0</v>
      </c>
      <c r="B27" s="23"/>
      <c r="C27" s="39"/>
      <c r="D27" s="53"/>
      <c r="E27" s="53"/>
      <c r="F27" s="53"/>
      <c r="G27">
        <f>IF(ABS(MAX(D27:F27))+ABS(MIN(D27:F27))=0,0,1)</f>
        <v>0</v>
      </c>
    </row>
    <row r="28" spans="1:7" ht="15.75">
      <c r="A28" s="55">
        <f>IF(ABS(MAX(D28:F28))+ABS(MIN(D28:F28))=0,0,1)</f>
        <v>0</v>
      </c>
      <c r="B28" s="23"/>
      <c r="C28" s="39"/>
      <c r="D28" s="53"/>
      <c r="E28" s="53"/>
      <c r="F28" s="53"/>
      <c r="G28">
        <f>IF(ABS(MAX(D28:F28))+ABS(MIN(D28:F28))=0,0,1)</f>
        <v>0</v>
      </c>
    </row>
    <row r="29" spans="1:7" ht="15.75">
      <c r="A29" s="55">
        <f t="shared" si="0"/>
        <v>0</v>
      </c>
      <c r="B29" s="23"/>
      <c r="C29" s="39"/>
      <c r="D29" s="53"/>
      <c r="E29" s="53"/>
      <c r="F29" s="53"/>
      <c r="G29">
        <f>IF(ABS(MAX(D29:F29))+ABS(MIN(D29:F29))=0,0,1)</f>
        <v>0</v>
      </c>
    </row>
    <row r="30" spans="1:7" ht="15.75">
      <c r="A30" s="55">
        <f t="shared" si="0"/>
        <v>0</v>
      </c>
      <c r="B30" s="23"/>
      <c r="C30" s="39"/>
      <c r="D30" s="53"/>
      <c r="E30" s="53"/>
      <c r="F30" s="53"/>
      <c r="G30">
        <f>IF(ABS(MAX(D30:F30))+ABS(MIN(D30:F30))=0,0,1)</f>
        <v>0</v>
      </c>
    </row>
    <row r="31" spans="1:7" ht="15.75">
      <c r="A31" s="55">
        <f t="shared" si="0"/>
        <v>0</v>
      </c>
      <c r="B31" s="23"/>
      <c r="C31" s="39"/>
      <c r="D31" s="53"/>
      <c r="E31" s="53"/>
      <c r="F31" s="53"/>
      <c r="G31">
        <f>IF(ABS(MAX(D31:F31))+ABS(MIN(D31:F31))=0,0,1)</f>
        <v>0</v>
      </c>
    </row>
    <row r="32" spans="1:6" ht="47.25">
      <c r="A32" s="55">
        <f t="shared" si="0"/>
        <v>0</v>
      </c>
      <c r="B32" s="31" t="s">
        <v>40</v>
      </c>
      <c r="C32" s="40"/>
      <c r="D32" s="40">
        <f>SUM(D33:D42)</f>
        <v>0</v>
      </c>
      <c r="E32" s="40">
        <f>SUM(E33:E42)</f>
        <v>0</v>
      </c>
      <c r="F32" s="40">
        <f>SUM(F33:F42)</f>
        <v>0</v>
      </c>
    </row>
    <row r="33" spans="1:6" s="2" customFormat="1" ht="47.25">
      <c r="A33" s="55">
        <f t="shared" si="0"/>
        <v>0</v>
      </c>
      <c r="B33" s="22" t="s">
        <v>49</v>
      </c>
      <c r="C33" s="39"/>
      <c r="D33" s="52"/>
      <c r="E33" s="52"/>
      <c r="F33" s="52"/>
    </row>
    <row r="34" spans="1:6" s="2" customFormat="1" ht="31.5">
      <c r="A34" s="55">
        <f t="shared" si="0"/>
        <v>0</v>
      </c>
      <c r="B34" s="22" t="s">
        <v>50</v>
      </c>
      <c r="C34" s="39"/>
      <c r="D34" s="52"/>
      <c r="E34" s="52"/>
      <c r="F34" s="52"/>
    </row>
    <row r="35" spans="1:6" s="2" customFormat="1" ht="63">
      <c r="A35" s="55">
        <f t="shared" si="0"/>
        <v>0</v>
      </c>
      <c r="B35" s="22" t="s">
        <v>51</v>
      </c>
      <c r="C35" s="39"/>
      <c r="D35" s="52"/>
      <c r="E35" s="52"/>
      <c r="F35" s="52"/>
    </row>
    <row r="36" spans="1:6" s="2" customFormat="1" ht="63">
      <c r="A36" s="55">
        <f t="shared" si="0"/>
        <v>0</v>
      </c>
      <c r="B36" s="22" t="s">
        <v>52</v>
      </c>
      <c r="C36" s="39"/>
      <c r="D36" s="52"/>
      <c r="E36" s="52"/>
      <c r="F36" s="52"/>
    </row>
    <row r="37" spans="1:6" s="2" customFormat="1" ht="78.75">
      <c r="A37" s="55">
        <f t="shared" si="0"/>
        <v>0</v>
      </c>
      <c r="B37" s="22" t="s">
        <v>41</v>
      </c>
      <c r="C37" s="39"/>
      <c r="D37" s="52"/>
      <c r="E37" s="52"/>
      <c r="F37" s="52"/>
    </row>
    <row r="38" spans="1:7" s="2" customFormat="1" ht="15.75">
      <c r="A38" s="55">
        <f t="shared" si="0"/>
        <v>0</v>
      </c>
      <c r="B38" s="23"/>
      <c r="C38" s="39"/>
      <c r="D38" s="52"/>
      <c r="E38" s="52"/>
      <c r="F38" s="52"/>
      <c r="G38">
        <f>IF(ABS(MAX(D38:F38))+ABS(MIN(D38:F38))=0,0,1)</f>
        <v>0</v>
      </c>
    </row>
    <row r="39" spans="1:7" ht="15.75">
      <c r="A39" s="55">
        <f>IF(ABS(MAX(D39:F39))+ABS(MIN(D39:F39))=0,0,1)</f>
        <v>0</v>
      </c>
      <c r="B39" s="23"/>
      <c r="C39" s="39"/>
      <c r="D39" s="53"/>
      <c r="E39" s="53"/>
      <c r="F39" s="53"/>
      <c r="G39">
        <f>IF(ABS(MAX(D39:F39))+ABS(MIN(D39:F39))=0,0,1)</f>
        <v>0</v>
      </c>
    </row>
    <row r="40" spans="1:7" ht="15.75">
      <c r="A40" s="55">
        <f t="shared" si="0"/>
        <v>0</v>
      </c>
      <c r="B40" s="23"/>
      <c r="C40" s="39"/>
      <c r="D40" s="53"/>
      <c r="E40" s="53"/>
      <c r="F40" s="53"/>
      <c r="G40">
        <f>IF(ABS(MAX(D40:F40))+ABS(MIN(D40:F40))=0,0,1)</f>
        <v>0</v>
      </c>
    </row>
    <row r="41" spans="1:7" ht="15.75">
      <c r="A41" s="55">
        <f t="shared" si="0"/>
        <v>0</v>
      </c>
      <c r="B41" s="23"/>
      <c r="C41" s="39"/>
      <c r="D41" s="53"/>
      <c r="E41" s="53"/>
      <c r="F41" s="53"/>
      <c r="G41">
        <f>IF(ABS(MAX(D41:F41))+ABS(MIN(D41:F41))=0,0,1)</f>
        <v>0</v>
      </c>
    </row>
    <row r="42" spans="1:7" s="2" customFormat="1" ht="16.5" thickBot="1">
      <c r="A42" s="55">
        <f t="shared" si="0"/>
        <v>0</v>
      </c>
      <c r="B42" s="24"/>
      <c r="C42" s="41"/>
      <c r="D42" s="54"/>
      <c r="E42" s="54"/>
      <c r="F42" s="54"/>
      <c r="G42">
        <f>IF(ABS(MAX(D42:F42))+ABS(MIN(D42:F42))=0,0,1)</f>
        <v>0</v>
      </c>
    </row>
    <row r="43" ht="15">
      <c r="A43" s="55">
        <v>1</v>
      </c>
    </row>
    <row r="44" spans="1:2" ht="47.25">
      <c r="A44" s="55">
        <v>1</v>
      </c>
      <c r="B44" s="59" t="s">
        <v>59</v>
      </c>
    </row>
  </sheetData>
  <sheetProtection sheet="1" objects="1" scenarios="1"/>
  <autoFilter ref="A1:A44"/>
  <mergeCells count="4">
    <mergeCell ref="B4:D4"/>
    <mergeCell ref="B5:D5"/>
    <mergeCell ref="B2:F2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B4" sqref="B4"/>
    </sheetView>
  </sheetViews>
  <sheetFormatPr defaultColWidth="9.140625" defaultRowHeight="15"/>
  <cols>
    <col min="1" max="1" width="3.421875" style="55" hidden="1" customWidth="1"/>
    <col min="2" max="2" width="75.28125" style="0" customWidth="1"/>
    <col min="3" max="3" width="37.28125" style="0" customWidth="1"/>
    <col min="4" max="4" width="20.7109375" style="0" customWidth="1"/>
    <col min="5" max="5" width="0.9921875" style="0" customWidth="1"/>
    <col min="6" max="6" width="8.8515625" style="0" customWidth="1"/>
  </cols>
  <sheetData>
    <row r="1" spans="1:2" ht="15.75" thickBot="1">
      <c r="A1" s="55">
        <v>1</v>
      </c>
      <c r="B1" s="38" t="str">
        <f>IF(ISBLANK(ОБЩО!A1),"",ОБЩО!A1)</f>
        <v>Приложение</v>
      </c>
    </row>
    <row r="2" spans="1:5" ht="33" customHeight="1">
      <c r="A2" s="55">
        <v>1</v>
      </c>
      <c r="B2" s="72" t="s">
        <v>53</v>
      </c>
      <c r="C2" s="73"/>
      <c r="D2" s="74"/>
      <c r="E2" s="60">
        <f>IF(SUM(E10:E27)=0,"",IF(SUM(E10:E27)=1,"Добавена е нова мярка!","Добавени са нови мерки!"))</f>
      </c>
    </row>
    <row r="3" spans="1:4" ht="21.75" customHeight="1">
      <c r="A3" s="55">
        <v>1</v>
      </c>
      <c r="B3" s="7"/>
      <c r="C3" s="69" t="s">
        <v>15</v>
      </c>
      <c r="D3" s="63" t="s">
        <v>16</v>
      </c>
    </row>
    <row r="4" spans="1:4" ht="18.75" customHeight="1">
      <c r="A4" s="55">
        <v>1</v>
      </c>
      <c r="B4" s="56" t="str">
        <f>IF(ISBLANK(ОБЩО!A4),"",ОБЩО!A4)</f>
        <v>ХТМУ</v>
      </c>
      <c r="C4" s="19">
        <f>IF(ISBLANK(ОБЩО!D4),"",ОБЩО!D4)</f>
        <v>44593</v>
      </c>
      <c r="D4" s="19">
        <f>IF(ISBLANK(ОБЩО!E4),"",ОБЩО!E4)</f>
        <v>44865</v>
      </c>
    </row>
    <row r="5" spans="1:4" ht="18.75" customHeight="1" thickBot="1">
      <c r="A5" s="55">
        <v>1</v>
      </c>
      <c r="B5" s="70" t="s">
        <v>25</v>
      </c>
      <c r="C5" s="61"/>
      <c r="D5" s="62"/>
    </row>
    <row r="6" spans="1:4" ht="26.25" customHeight="1">
      <c r="A6" s="55">
        <v>1</v>
      </c>
      <c r="B6" s="6"/>
      <c r="C6" s="67"/>
      <c r="D6" s="68" t="s">
        <v>60</v>
      </c>
    </row>
    <row r="7" spans="1:4" ht="42.75" customHeight="1">
      <c r="A7" s="55">
        <v>1</v>
      </c>
      <c r="B7" s="27" t="s">
        <v>35</v>
      </c>
      <c r="C7" s="42" t="s">
        <v>37</v>
      </c>
      <c r="D7" s="42" t="s">
        <v>61</v>
      </c>
    </row>
    <row r="8" spans="1:4" ht="18.75">
      <c r="A8" s="55">
        <v>1</v>
      </c>
      <c r="B8" s="21"/>
      <c r="C8" s="20"/>
      <c r="D8" s="20"/>
    </row>
    <row r="9" spans="1:4" ht="15.75" customHeight="1">
      <c r="A9" s="55">
        <v>1</v>
      </c>
      <c r="B9" s="29" t="s">
        <v>26</v>
      </c>
      <c r="C9" s="40"/>
      <c r="D9" s="40">
        <f>D11+D17+D24</f>
        <v>0</v>
      </c>
    </row>
    <row r="10" spans="1:4" ht="15.75">
      <c r="A10" s="55">
        <v>1</v>
      </c>
      <c r="B10" s="28"/>
      <c r="C10" s="40"/>
      <c r="D10" s="51"/>
    </row>
    <row r="11" spans="1:4" ht="15.75">
      <c r="A11" s="55">
        <f aca="true" t="shared" si="0" ref="A11:A27">IF(ABS(MAX(D11:D11))+ABS(MIN(D11:D11))=0,0,1)</f>
        <v>0</v>
      </c>
      <c r="B11" s="30" t="s">
        <v>38</v>
      </c>
      <c r="C11" s="40"/>
      <c r="D11" s="40">
        <f>SUM(D12:D16)</f>
        <v>0</v>
      </c>
    </row>
    <row r="12" spans="1:4" ht="78.75">
      <c r="A12" s="55">
        <f t="shared" si="0"/>
        <v>0</v>
      </c>
      <c r="B12" s="58" t="s">
        <v>54</v>
      </c>
      <c r="C12" s="39"/>
      <c r="D12" s="52"/>
    </row>
    <row r="13" spans="1:4" ht="63">
      <c r="A13" s="55">
        <f t="shared" si="0"/>
        <v>0</v>
      </c>
      <c r="B13" s="25" t="s">
        <v>55</v>
      </c>
      <c r="C13" s="39"/>
      <c r="D13" s="52"/>
    </row>
    <row r="14" spans="1:4" ht="31.5">
      <c r="A14" s="55">
        <f t="shared" si="0"/>
        <v>0</v>
      </c>
      <c r="B14" s="26" t="s">
        <v>43</v>
      </c>
      <c r="C14" s="39"/>
      <c r="D14" s="52"/>
    </row>
    <row r="15" spans="1:5" ht="15.75">
      <c r="A15" s="55">
        <f t="shared" si="0"/>
        <v>0</v>
      </c>
      <c r="B15" s="23"/>
      <c r="C15" s="39"/>
      <c r="D15" s="53"/>
      <c r="E15">
        <f>IF(ABS(MAX(D15:D15))+ABS(MIN(D15:D15))=0,0,1)</f>
        <v>0</v>
      </c>
    </row>
    <row r="16" spans="1:5" ht="15.75">
      <c r="A16" s="55">
        <f t="shared" si="0"/>
        <v>0</v>
      </c>
      <c r="B16" s="23"/>
      <c r="C16" s="39"/>
      <c r="D16" s="53"/>
      <c r="E16">
        <f>IF(ABS(MAX(D16:D16))+ABS(MIN(D16:D16))=0,0,1)</f>
        <v>0</v>
      </c>
    </row>
    <row r="17" spans="1:4" ht="15.75">
      <c r="A17" s="55">
        <f t="shared" si="0"/>
        <v>0</v>
      </c>
      <c r="B17" s="31" t="s">
        <v>39</v>
      </c>
      <c r="C17" s="40"/>
      <c r="D17" s="40">
        <f>SUM(D18:D23)</f>
        <v>0</v>
      </c>
    </row>
    <row r="18" spans="1:4" ht="15.75">
      <c r="A18" s="55">
        <f t="shared" si="0"/>
        <v>0</v>
      </c>
      <c r="B18" s="22" t="s">
        <v>47</v>
      </c>
      <c r="C18" s="39"/>
      <c r="D18" s="53"/>
    </row>
    <row r="19" spans="1:4" ht="94.5">
      <c r="A19" s="55">
        <f t="shared" si="0"/>
        <v>0</v>
      </c>
      <c r="B19" s="22" t="s">
        <v>56</v>
      </c>
      <c r="C19" s="39"/>
      <c r="D19" s="53"/>
    </row>
    <row r="20" spans="1:4" ht="63">
      <c r="A20" s="55">
        <f t="shared" si="0"/>
        <v>0</v>
      </c>
      <c r="B20" s="22" t="s">
        <v>57</v>
      </c>
      <c r="C20" s="39"/>
      <c r="D20" s="53"/>
    </row>
    <row r="21" spans="1:4" ht="31.5">
      <c r="A21" s="55">
        <f t="shared" si="0"/>
        <v>0</v>
      </c>
      <c r="B21" s="22" t="s">
        <v>58</v>
      </c>
      <c r="C21" s="39"/>
      <c r="D21" s="53"/>
    </row>
    <row r="22" spans="1:5" ht="15.75">
      <c r="A22" s="55">
        <f t="shared" si="0"/>
        <v>0</v>
      </c>
      <c r="B22" s="23"/>
      <c r="C22" s="39"/>
      <c r="D22" s="53"/>
      <c r="E22">
        <f>IF(ABS(MAX(D22:D22))+ABS(MIN(D22:D22))=0,0,1)</f>
        <v>0</v>
      </c>
    </row>
    <row r="23" spans="1:5" ht="15.75">
      <c r="A23" s="55">
        <f t="shared" si="0"/>
        <v>0</v>
      </c>
      <c r="B23" s="23"/>
      <c r="C23" s="39"/>
      <c r="D23" s="53"/>
      <c r="E23">
        <f>IF(ABS(MAX(D23:D23))+ABS(MIN(D23:D23))=0,0,1)</f>
        <v>0</v>
      </c>
    </row>
    <row r="24" spans="1:4" ht="47.25">
      <c r="A24" s="55">
        <f t="shared" si="0"/>
        <v>0</v>
      </c>
      <c r="B24" s="31" t="s">
        <v>40</v>
      </c>
      <c r="C24" s="40"/>
      <c r="D24" s="40">
        <f>SUM(D25:D27)</f>
        <v>0</v>
      </c>
    </row>
    <row r="25" spans="1:4" s="2" customFormat="1" ht="63">
      <c r="A25" s="55">
        <f t="shared" si="0"/>
        <v>0</v>
      </c>
      <c r="B25" s="22" t="s">
        <v>51</v>
      </c>
      <c r="C25" s="39"/>
      <c r="D25" s="52"/>
    </row>
    <row r="26" spans="1:5" ht="15.75">
      <c r="A26" s="55">
        <f t="shared" si="0"/>
        <v>0</v>
      </c>
      <c r="B26" s="23"/>
      <c r="C26" s="39"/>
      <c r="D26" s="53"/>
      <c r="E26">
        <f>IF(ABS(MAX(D26:D26))+ABS(MIN(D26:D26))=0,0,1)</f>
        <v>0</v>
      </c>
    </row>
    <row r="27" spans="1:5" s="2" customFormat="1" ht="16.5" thickBot="1">
      <c r="A27" s="55">
        <f t="shared" si="0"/>
        <v>0</v>
      </c>
      <c r="B27" s="24"/>
      <c r="C27" s="41"/>
      <c r="D27" s="54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Kalcheva</cp:lastModifiedBy>
  <cp:lastPrinted>2021-01-13T17:17:49Z</cp:lastPrinted>
  <dcterms:created xsi:type="dcterms:W3CDTF">2020-04-28T14:17:25Z</dcterms:created>
  <dcterms:modified xsi:type="dcterms:W3CDTF">2022-11-04T09:30:22Z</dcterms:modified>
  <cp:category/>
  <cp:version/>
  <cp:contentType/>
  <cp:contentStatus/>
</cp:coreProperties>
</file>